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10410\Desktop\"/>
    </mc:Choice>
  </mc:AlternateContent>
  <bookViews>
    <workbookView xWindow="0" yWindow="0" windowWidth="12615" windowHeight="4170"/>
  </bookViews>
  <sheets>
    <sheet name="工事費内訳書" sheetId="2" r:id="rId1"/>
  </sheets>
  <definedNames>
    <definedName name="_xlnm.Print_Area" localSheetId="0">工事費内訳書!$A$1:$G$81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工事費内訳書!$G$81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工事費内訳書!$I$81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2" l="1"/>
  <c r="G77" i="2" s="1"/>
  <c r="G76" i="2" s="1"/>
  <c r="G72" i="2"/>
  <c r="G71" i="2" s="1"/>
  <c r="G70" i="2" s="1"/>
  <c r="G68" i="2" s="1"/>
  <c r="G67" i="2" s="1"/>
  <c r="G65" i="2"/>
  <c r="G61" i="2"/>
  <c r="G60" i="2" s="1"/>
  <c r="G59" i="2" s="1"/>
  <c r="G52" i="2"/>
  <c r="G51" i="2" s="1"/>
  <c r="G45" i="2"/>
  <c r="G43" i="2"/>
  <c r="G39" i="2"/>
  <c r="G37" i="2"/>
  <c r="G30" i="2"/>
  <c r="G29" i="2"/>
  <c r="G24" i="2"/>
  <c r="G23" i="2" s="1"/>
  <c r="G17" i="2"/>
  <c r="G14" i="2"/>
  <c r="G13" i="2" s="1"/>
  <c r="G12" i="2" l="1"/>
  <c r="G11" i="2" s="1"/>
  <c r="G10" i="2" s="1"/>
  <c r="G80" i="2" s="1"/>
  <c r="G81" i="2" s="1"/>
</calcChain>
</file>

<file path=xl/sharedStrings.xml><?xml version="1.0" encoding="utf-8"?>
<sst xmlns="http://schemas.openxmlformats.org/spreadsheetml/2006/main" count="157" uniqueCount="84">
  <si>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</si>
  <si>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</si>
  <si>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</si>
  <si>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</si>
  <si>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</si>
  <si>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</si>
  <si>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</si>
  <si>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</si>
  <si>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</si>
  <si>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</si>
  <si>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</si>
  <si>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</si>
  <si>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</si>
  <si>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かん排　上板　付帯２工事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</si>
  <si>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</si>
  <si>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</si>
  <si>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</si>
  <si>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</si>
  <si>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</si>
  <si>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</si>
  <si>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床掘り
_x000D_1.0≦B＜2.0</t>
  </si>
  <si>
    <t>m3</t>
  </si>
  <si>
    <t>基面整正
_x000D_</t>
  </si>
  <si>
    <t>㎡</t>
  </si>
  <si>
    <t>盛土工
_x000D_</t>
  </si>
  <si>
    <t>埋戻
_x000D_構造物周辺</t>
  </si>
  <si>
    <t>畦畔盛土
_x000D_</t>
  </si>
  <si>
    <t>法面整形
_x000D_</t>
  </si>
  <si>
    <t>水平仕上げ
_x000D_畦畔</t>
  </si>
  <si>
    <t>法面仕上げ
_x000D_畦畔</t>
  </si>
  <si>
    <t>路面排水工
_x000D_</t>
  </si>
  <si>
    <t>排水構造物
_x000D_</t>
  </si>
  <si>
    <t>1号U型側溝
_x000D_</t>
  </si>
  <si>
    <t>ｍ</t>
  </si>
  <si>
    <t>調整コンクリート
_x000D_</t>
  </si>
  <si>
    <t>1-1号U型側溝
_x000D_</t>
  </si>
  <si>
    <t>側溝蓋
_x000D_設置のみ</t>
  </si>
  <si>
    <t>枚</t>
  </si>
  <si>
    <t>復旧工
_x000D_</t>
  </si>
  <si>
    <t>床掘り
_x000D_2.0≦B＜5.0</t>
  </si>
  <si>
    <t>床掘り
_x000D_B＜1.0</t>
  </si>
  <si>
    <t>埋戻
_x000D_B＜1.0</t>
  </si>
  <si>
    <t>残土処理工
_x000D_</t>
  </si>
  <si>
    <t>コンクリート構造物取壊し
_x000D_</t>
  </si>
  <si>
    <t>コンクリート構造物取壊し
_x000D_有筋・機械</t>
  </si>
  <si>
    <t>殻運搬
_x000D_Co殻，有筋</t>
  </si>
  <si>
    <t>殻運搬・処理（産業廃棄物処分費）
_x000D_Co殻，有筋</t>
  </si>
  <si>
    <t>廃プラ処理
_x000D_</t>
  </si>
  <si>
    <t>ton</t>
  </si>
  <si>
    <t>復旧水路
_x000D_</t>
  </si>
  <si>
    <t>横断側溝
_x000D_</t>
  </si>
  <si>
    <t>擁壁復旧
_x000D_</t>
  </si>
  <si>
    <t>境界壁
_x000D_</t>
  </si>
  <si>
    <t>As舗装復旧
_x000D_</t>
  </si>
  <si>
    <t>雑工
_x000D_</t>
  </si>
  <si>
    <t>防草シート設置
_x000D_</t>
  </si>
  <si>
    <t>耕起
_x000D_</t>
  </si>
  <si>
    <t>農水管復旧
_x000D_</t>
  </si>
  <si>
    <t>仮設配管撤去
_x000D_VUφ200</t>
  </si>
  <si>
    <t>グレーチング設置
_x000D_</t>
  </si>
  <si>
    <t>側溝蓋設置
_x000D_ｺﾝｸﾘｰﾄ･鋼製,40kgを超え170kg/枚以下</t>
  </si>
  <si>
    <t>直接工事費（仮設工）
_x000D_</t>
  </si>
  <si>
    <t>仮設工
_x000D_</t>
  </si>
  <si>
    <t>仮設道路工
_x000D_</t>
  </si>
  <si>
    <t>敷鉄板
_x000D_</t>
  </si>
  <si>
    <t>土のう撤去
_x000D_</t>
  </si>
  <si>
    <t>袋</t>
  </si>
  <si>
    <t>土木シート撤去
_x000D_</t>
  </si>
  <si>
    <t>安全費
_x000D_</t>
  </si>
  <si>
    <t>交通誘導警備員
_x000D_</t>
  </si>
  <si>
    <t>人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</si>
  <si>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</si>
  <si>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</si>
  <si>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</si>
  <si>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</si>
  <si>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</si>
  <si>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</t>
  </si>
  <si>
    <t>現場管理費
_x000D_</t>
  </si>
  <si>
    <t>一般管理費等
_x000D_</t>
  </si>
  <si>
    <t>一括計上価格
_x000D_</t>
  </si>
  <si>
    <t>試験費
_x000D_</t>
  </si>
  <si>
    <t>土壌分析費
_x000D_</t>
  </si>
  <si>
    <t>土壌分析(溶出試験)費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</si>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</sst>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+G11+G67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+G12+G59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+G13+G23+G29+G51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+G14+G17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50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23</v>
      </c>
      <c r="F16" s="19">
        <v>51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31" t="s">
        <v>24</v>
      </c>
      <c r="D17" s="29"/>
      <c r="E17" s="18" t="s">
        <v>15</v>
      </c>
      <c r="F17" s="19">
        <v>1</v>
      </c>
      <c r="G17" s="20">
        <f>+G18+G19+G20+G21+G22</f>
        <v>0</v>
      </c>
      <c r="H17" s="2"/>
      <c r="I17" s="21">
        <v>8</v>
      </c>
      <c r="J17" s="21">
        <v>3</v>
      </c>
    </row>
    <row r="18" spans="1:10" ht="42" customHeight="1">
      <c r="A18" s="16"/>
      <c r="B18" s="17"/>
      <c r="C18" s="17"/>
      <c r="D18" s="32" t="s">
        <v>25</v>
      </c>
      <c r="E18" s="18" t="s">
        <v>21</v>
      </c>
      <c r="F18" s="19">
        <v>22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26</v>
      </c>
      <c r="E19" s="18" t="s">
        <v>21</v>
      </c>
      <c r="F19" s="19">
        <v>11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27</v>
      </c>
      <c r="E20" s="18" t="s">
        <v>23</v>
      </c>
      <c r="F20" s="19">
        <v>10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28</v>
      </c>
      <c r="E21" s="18" t="s">
        <v>23</v>
      </c>
      <c r="F21" s="19">
        <v>12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29</v>
      </c>
      <c r="E22" s="18" t="s">
        <v>23</v>
      </c>
      <c r="F22" s="19">
        <v>32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31" t="s">
        <v>30</v>
      </c>
      <c r="C23" s="28"/>
      <c r="D23" s="29"/>
      <c r="E23" s="18" t="s">
        <v>15</v>
      </c>
      <c r="F23" s="19">
        <v>1</v>
      </c>
      <c r="G23" s="20">
        <f>+G24</f>
        <v>0</v>
      </c>
      <c r="H23" s="2"/>
      <c r="I23" s="21">
        <v>14</v>
      </c>
      <c r="J23" s="21">
        <v>2</v>
      </c>
    </row>
    <row r="24" spans="1:10" ht="42" customHeight="1">
      <c r="A24" s="16"/>
      <c r="B24" s="17"/>
      <c r="C24" s="31" t="s">
        <v>31</v>
      </c>
      <c r="D24" s="29"/>
      <c r="E24" s="18" t="s">
        <v>15</v>
      </c>
      <c r="F24" s="19">
        <v>1</v>
      </c>
      <c r="G24" s="20">
        <f>+G25+G26+G27+G28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2" t="s">
        <v>32</v>
      </c>
      <c r="E25" s="18" t="s">
        <v>33</v>
      </c>
      <c r="F25" s="19">
        <v>42.7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34</v>
      </c>
      <c r="E26" s="18" t="s">
        <v>21</v>
      </c>
      <c r="F26" s="19">
        <v>0.3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35</v>
      </c>
      <c r="E27" s="18" t="s">
        <v>33</v>
      </c>
      <c r="F27" s="19">
        <v>18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36</v>
      </c>
      <c r="E28" s="18" t="s">
        <v>37</v>
      </c>
      <c r="F28" s="19">
        <v>36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31" t="s">
        <v>38</v>
      </c>
      <c r="C29" s="28"/>
      <c r="D29" s="29"/>
      <c r="E29" s="18" t="s">
        <v>15</v>
      </c>
      <c r="F29" s="19">
        <v>1</v>
      </c>
      <c r="G29" s="20">
        <f>+G30+G37+G39+G43+G45</f>
        <v>0</v>
      </c>
      <c r="H29" s="2"/>
      <c r="I29" s="21">
        <v>20</v>
      </c>
      <c r="J29" s="21">
        <v>2</v>
      </c>
    </row>
    <row r="30" spans="1:10" ht="42" customHeight="1">
      <c r="A30" s="16"/>
      <c r="B30" s="17"/>
      <c r="C30" s="31" t="s">
        <v>18</v>
      </c>
      <c r="D30" s="29"/>
      <c r="E30" s="18" t="s">
        <v>15</v>
      </c>
      <c r="F30" s="19">
        <v>1</v>
      </c>
      <c r="G30" s="20">
        <f>+G31+G32+G33+G34+G35+G36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2" t="s">
        <v>39</v>
      </c>
      <c r="E31" s="18" t="s">
        <v>21</v>
      </c>
      <c r="F31" s="19">
        <v>37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20</v>
      </c>
      <c r="E32" s="18" t="s">
        <v>21</v>
      </c>
      <c r="F32" s="19">
        <v>20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40</v>
      </c>
      <c r="E33" s="18" t="s">
        <v>21</v>
      </c>
      <c r="F33" s="19">
        <v>9.6999999999999993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41</v>
      </c>
      <c r="E34" s="18" t="s">
        <v>21</v>
      </c>
      <c r="F34" s="19">
        <v>8.5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25</v>
      </c>
      <c r="E35" s="18" t="s">
        <v>21</v>
      </c>
      <c r="F35" s="19">
        <v>25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22</v>
      </c>
      <c r="E36" s="18" t="s">
        <v>23</v>
      </c>
      <c r="F36" s="19">
        <v>49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31" t="s">
        <v>42</v>
      </c>
      <c r="D37" s="29"/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2" t="s">
        <v>42</v>
      </c>
      <c r="E38" s="18" t="s">
        <v>21</v>
      </c>
      <c r="F38" s="19">
        <v>280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31" t="s">
        <v>43</v>
      </c>
      <c r="D39" s="29"/>
      <c r="E39" s="18" t="s">
        <v>15</v>
      </c>
      <c r="F39" s="19">
        <v>1</v>
      </c>
      <c r="G39" s="20">
        <f>+G40+G41+G42</f>
        <v>0</v>
      </c>
      <c r="H39" s="2"/>
      <c r="I39" s="21">
        <v>30</v>
      </c>
      <c r="J39" s="21">
        <v>3</v>
      </c>
    </row>
    <row r="40" spans="1:10" ht="42" customHeight="1">
      <c r="A40" s="16"/>
      <c r="B40" s="17"/>
      <c r="C40" s="17"/>
      <c r="D40" s="32" t="s">
        <v>44</v>
      </c>
      <c r="E40" s="18" t="s">
        <v>21</v>
      </c>
      <c r="F40" s="19">
        <v>1.4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45</v>
      </c>
      <c r="E41" s="18" t="s">
        <v>21</v>
      </c>
      <c r="F41" s="19">
        <v>1.4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46</v>
      </c>
      <c r="E42" s="18" t="s">
        <v>21</v>
      </c>
      <c r="F42" s="19">
        <v>1.4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31" t="s">
        <v>47</v>
      </c>
      <c r="D43" s="29"/>
      <c r="E43" s="18" t="s">
        <v>15</v>
      </c>
      <c r="F43" s="19">
        <v>1</v>
      </c>
      <c r="G43" s="20">
        <f>+G44</f>
        <v>0</v>
      </c>
      <c r="H43" s="2"/>
      <c r="I43" s="21">
        <v>34</v>
      </c>
      <c r="J43" s="21">
        <v>3</v>
      </c>
    </row>
    <row r="44" spans="1:10" ht="42" customHeight="1">
      <c r="A44" s="16"/>
      <c r="B44" s="17"/>
      <c r="C44" s="17"/>
      <c r="D44" s="32" t="s">
        <v>47</v>
      </c>
      <c r="E44" s="18" t="s">
        <v>48</v>
      </c>
      <c r="F44" s="19">
        <v>0.3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31" t="s">
        <v>38</v>
      </c>
      <c r="D45" s="29"/>
      <c r="E45" s="18" t="s">
        <v>15</v>
      </c>
      <c r="F45" s="19">
        <v>1</v>
      </c>
      <c r="G45" s="20">
        <f>+G46+G47+G48+G49+G50</f>
        <v>0</v>
      </c>
      <c r="H45" s="2"/>
      <c r="I45" s="21">
        <v>36</v>
      </c>
      <c r="J45" s="21">
        <v>3</v>
      </c>
    </row>
    <row r="46" spans="1:10" ht="42" customHeight="1">
      <c r="A46" s="16"/>
      <c r="B46" s="17"/>
      <c r="C46" s="17"/>
      <c r="D46" s="32" t="s">
        <v>49</v>
      </c>
      <c r="E46" s="18" t="s">
        <v>33</v>
      </c>
      <c r="F46" s="19">
        <v>12.2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50</v>
      </c>
      <c r="E47" s="18" t="s">
        <v>33</v>
      </c>
      <c r="F47" s="19">
        <v>6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51</v>
      </c>
      <c r="E48" s="18" t="s">
        <v>33</v>
      </c>
      <c r="F48" s="19">
        <v>13.3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52</v>
      </c>
      <c r="E49" s="18" t="s">
        <v>33</v>
      </c>
      <c r="F49" s="19">
        <v>17.7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53</v>
      </c>
      <c r="E50" s="18" t="s">
        <v>23</v>
      </c>
      <c r="F50" s="19">
        <v>169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31" t="s">
        <v>54</v>
      </c>
      <c r="C51" s="28"/>
      <c r="D51" s="29"/>
      <c r="E51" s="18" t="s">
        <v>15</v>
      </c>
      <c r="F51" s="19">
        <v>1</v>
      </c>
      <c r="G51" s="20">
        <f>+G52</f>
        <v>0</v>
      </c>
      <c r="H51" s="2"/>
      <c r="I51" s="21">
        <v>42</v>
      </c>
      <c r="J51" s="21">
        <v>2</v>
      </c>
    </row>
    <row r="52" spans="1:10" ht="42" customHeight="1">
      <c r="A52" s="16"/>
      <c r="B52" s="17"/>
      <c r="C52" s="31" t="s">
        <v>54</v>
      </c>
      <c r="D52" s="29"/>
      <c r="E52" s="18" t="s">
        <v>15</v>
      </c>
      <c r="F52" s="19">
        <v>1</v>
      </c>
      <c r="G52" s="20">
        <f>+G53+G54+G55+G56+G57+G58</f>
        <v>0</v>
      </c>
      <c r="H52" s="2"/>
      <c r="I52" s="21">
        <v>43</v>
      </c>
      <c r="J52" s="21">
        <v>3</v>
      </c>
    </row>
    <row r="53" spans="1:10" ht="42" customHeight="1">
      <c r="A53" s="16"/>
      <c r="B53" s="17"/>
      <c r="C53" s="17"/>
      <c r="D53" s="32" t="s">
        <v>55</v>
      </c>
      <c r="E53" s="18" t="s">
        <v>23</v>
      </c>
      <c r="F53" s="19">
        <v>50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56</v>
      </c>
      <c r="E54" s="18" t="s">
        <v>23</v>
      </c>
      <c r="F54" s="19">
        <v>2999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57</v>
      </c>
      <c r="E55" s="18" t="s">
        <v>15</v>
      </c>
      <c r="F55" s="19">
        <v>1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58</v>
      </c>
      <c r="E56" s="18" t="s">
        <v>15</v>
      </c>
      <c r="F56" s="19">
        <v>1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59</v>
      </c>
      <c r="E57" s="18" t="s">
        <v>37</v>
      </c>
      <c r="F57" s="19">
        <v>3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60</v>
      </c>
      <c r="E58" s="18" t="s">
        <v>37</v>
      </c>
      <c r="F58" s="19">
        <v>6</v>
      </c>
      <c r="G58" s="33"/>
      <c r="H58" s="2"/>
      <c r="I58" s="21">
        <v>49</v>
      </c>
      <c r="J58" s="21">
        <v>4</v>
      </c>
    </row>
    <row r="59" spans="1:10" ht="42" customHeight="1">
      <c r="A59" s="30" t="s">
        <v>61</v>
      </c>
      <c r="B59" s="28"/>
      <c r="C59" s="28"/>
      <c r="D59" s="29"/>
      <c r="E59" s="18" t="s">
        <v>15</v>
      </c>
      <c r="F59" s="19">
        <v>1</v>
      </c>
      <c r="G59" s="20">
        <f>+G60</f>
        <v>0</v>
      </c>
      <c r="H59" s="2"/>
      <c r="I59" s="21">
        <v>50</v>
      </c>
      <c r="J59" s="21">
        <v>1</v>
      </c>
    </row>
    <row r="60" spans="1:10" ht="42" customHeight="1">
      <c r="A60" s="16"/>
      <c r="B60" s="31" t="s">
        <v>62</v>
      </c>
      <c r="C60" s="28"/>
      <c r="D60" s="29"/>
      <c r="E60" s="18" t="s">
        <v>15</v>
      </c>
      <c r="F60" s="19">
        <v>1</v>
      </c>
      <c r="G60" s="20">
        <f>+G61+G65</f>
        <v>0</v>
      </c>
      <c r="H60" s="2"/>
      <c r="I60" s="21">
        <v>51</v>
      </c>
      <c r="J60" s="21">
        <v>2</v>
      </c>
    </row>
    <row r="61" spans="1:10" ht="42" customHeight="1">
      <c r="A61" s="16"/>
      <c r="B61" s="17"/>
      <c r="C61" s="31" t="s">
        <v>63</v>
      </c>
      <c r="D61" s="29"/>
      <c r="E61" s="18" t="s">
        <v>15</v>
      </c>
      <c r="F61" s="19">
        <v>1</v>
      </c>
      <c r="G61" s="20">
        <f>+G62+G63+G64</f>
        <v>0</v>
      </c>
      <c r="H61" s="2"/>
      <c r="I61" s="21">
        <v>52</v>
      </c>
      <c r="J61" s="21">
        <v>3</v>
      </c>
    </row>
    <row r="62" spans="1:10" ht="42" customHeight="1">
      <c r="A62" s="16"/>
      <c r="B62" s="17"/>
      <c r="C62" s="17"/>
      <c r="D62" s="32" t="s">
        <v>64</v>
      </c>
      <c r="E62" s="18" t="s">
        <v>23</v>
      </c>
      <c r="F62" s="19">
        <v>553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65</v>
      </c>
      <c r="E63" s="18" t="s">
        <v>66</v>
      </c>
      <c r="F63" s="19">
        <v>3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67</v>
      </c>
      <c r="E64" s="18" t="s">
        <v>23</v>
      </c>
      <c r="F64" s="19">
        <v>617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31" t="s">
        <v>68</v>
      </c>
      <c r="D65" s="29"/>
      <c r="E65" s="18" t="s">
        <v>15</v>
      </c>
      <c r="F65" s="19">
        <v>1</v>
      </c>
      <c r="G65" s="20">
        <f>+G66</f>
        <v>0</v>
      </c>
      <c r="H65" s="2"/>
      <c r="I65" s="21">
        <v>56</v>
      </c>
      <c r="J65" s="21">
        <v>3</v>
      </c>
    </row>
    <row r="66" spans="1:10" ht="42" customHeight="1">
      <c r="A66" s="16"/>
      <c r="B66" s="17"/>
      <c r="C66" s="17"/>
      <c r="D66" s="32" t="s">
        <v>69</v>
      </c>
      <c r="E66" s="18" t="s">
        <v>70</v>
      </c>
      <c r="F66" s="19">
        <v>2</v>
      </c>
      <c r="G66" s="33"/>
      <c r="H66" s="2"/>
      <c r="I66" s="21">
        <v>57</v>
      </c>
      <c r="J66" s="21">
        <v>4</v>
      </c>
    </row>
    <row r="67" spans="1:10" ht="42" customHeight="1">
      <c r="A67" s="30" t="s">
        <v>71</v>
      </c>
      <c r="B67" s="28"/>
      <c r="C67" s="28"/>
      <c r="D67" s="29"/>
      <c r="E67" s="18" t="s">
        <v>15</v>
      </c>
      <c r="F67" s="19">
        <v>1</v>
      </c>
      <c r="G67" s="20">
        <f>+G68+G74</f>
        <v>0</v>
      </c>
      <c r="H67" s="2"/>
      <c r="I67" s="21">
        <v>58</v>
      </c>
      <c r="J67" s="21"/>
    </row>
    <row r="68" spans="1:10" ht="42" customHeight="1">
      <c r="A68" s="30" t="s">
        <v>72</v>
      </c>
      <c r="B68" s="28"/>
      <c r="C68" s="28"/>
      <c r="D68" s="29"/>
      <c r="E68" s="18" t="s">
        <v>15</v>
      </c>
      <c r="F68" s="19">
        <v>1</v>
      </c>
      <c r="G68" s="20">
        <f>+G69+G70</f>
        <v>0</v>
      </c>
      <c r="H68" s="2"/>
      <c r="I68" s="21">
        <v>59</v>
      </c>
      <c r="J68" s="21">
        <v>200</v>
      </c>
    </row>
    <row r="69" spans="1:10" ht="42" customHeight="1">
      <c r="A69" s="30" t="s">
        <v>73</v>
      </c>
      <c r="B69" s="28"/>
      <c r="C69" s="28"/>
      <c r="D69" s="29"/>
      <c r="E69" s="18" t="s">
        <v>15</v>
      </c>
      <c r="F69" s="19">
        <v>1</v>
      </c>
      <c r="G69" s="33"/>
      <c r="H69" s="2"/>
      <c r="I69" s="21">
        <v>60</v>
      </c>
      <c r="J69" s="21"/>
    </row>
    <row r="70" spans="1:10" ht="42" customHeight="1">
      <c r="A70" s="30" t="s">
        <v>74</v>
      </c>
      <c r="B70" s="28"/>
      <c r="C70" s="28"/>
      <c r="D70" s="29"/>
      <c r="E70" s="18" t="s">
        <v>15</v>
      </c>
      <c r="F70" s="19">
        <v>1</v>
      </c>
      <c r="G70" s="20">
        <f>+G71</f>
        <v>0</v>
      </c>
      <c r="H70" s="2"/>
      <c r="I70" s="21">
        <v>61</v>
      </c>
      <c r="J70" s="21">
        <v>1</v>
      </c>
    </row>
    <row r="71" spans="1:10" ht="42" customHeight="1">
      <c r="A71" s="16"/>
      <c r="B71" s="31" t="s">
        <v>75</v>
      </c>
      <c r="C71" s="28"/>
      <c r="D71" s="29"/>
      <c r="E71" s="18" t="s">
        <v>15</v>
      </c>
      <c r="F71" s="19">
        <v>1</v>
      </c>
      <c r="G71" s="20">
        <f>+G72</f>
        <v>0</v>
      </c>
      <c r="H71" s="2"/>
      <c r="I71" s="21">
        <v>62</v>
      </c>
      <c r="J71" s="21">
        <v>2</v>
      </c>
    </row>
    <row r="72" spans="1:10" ht="42" customHeight="1">
      <c r="A72" s="16"/>
      <c r="B72" s="17"/>
      <c r="C72" s="31" t="s">
        <v>74</v>
      </c>
      <c r="D72" s="29"/>
      <c r="E72" s="18" t="s">
        <v>15</v>
      </c>
      <c r="F72" s="19">
        <v>1</v>
      </c>
      <c r="G72" s="20">
        <f>+G73</f>
        <v>0</v>
      </c>
      <c r="H72" s="2"/>
      <c r="I72" s="21">
        <v>63</v>
      </c>
      <c r="J72" s="21">
        <v>3</v>
      </c>
    </row>
    <row r="73" spans="1:10" ht="42" customHeight="1">
      <c r="A73" s="16"/>
      <c r="B73" s="17"/>
      <c r="C73" s="17"/>
      <c r="D73" s="32" t="s">
        <v>76</v>
      </c>
      <c r="E73" s="18" t="s">
        <v>48</v>
      </c>
      <c r="F73" s="19">
        <v>95.4</v>
      </c>
      <c r="G73" s="33"/>
      <c r="H73" s="2"/>
      <c r="I73" s="21">
        <v>64</v>
      </c>
      <c r="J73" s="21">
        <v>4</v>
      </c>
    </row>
    <row r="74" spans="1:10" ht="42" customHeight="1">
      <c r="A74" s="30" t="s">
        <v>77</v>
      </c>
      <c r="B74" s="28"/>
      <c r="C74" s="28"/>
      <c r="D74" s="29"/>
      <c r="E74" s="18" t="s">
        <v>15</v>
      </c>
      <c r="F74" s="19">
        <v>1</v>
      </c>
      <c r="G74" s="33"/>
      <c r="H74" s="2"/>
      <c r="I74" s="21">
        <v>65</v>
      </c>
      <c r="J74" s="21">
        <v>210</v>
      </c>
    </row>
    <row r="75" spans="1:10" ht="42" customHeight="1">
      <c r="A75" s="30" t="s">
        <v>78</v>
      </c>
      <c r="B75" s="28"/>
      <c r="C75" s="28"/>
      <c r="D75" s="29"/>
      <c r="E75" s="18" t="s">
        <v>15</v>
      </c>
      <c r="F75" s="19">
        <v>1</v>
      </c>
      <c r="G75" s="33"/>
      <c r="H75" s="2"/>
      <c r="I75" s="21">
        <v>66</v>
      </c>
      <c r="J75" s="21">
        <v>220</v>
      </c>
    </row>
    <row r="76" spans="1:10" ht="42" customHeight="1">
      <c r="A76" s="30" t="s">
        <v>79</v>
      </c>
      <c r="B76" s="28"/>
      <c r="C76" s="28"/>
      <c r="D76" s="29"/>
      <c r="E76" s="18" t="s">
        <v>15</v>
      </c>
      <c r="F76" s="19">
        <v>1</v>
      </c>
      <c r="G76" s="20">
        <f>+G77</f>
        <v>0</v>
      </c>
      <c r="H76" s="2"/>
      <c r="I76" s="21">
        <v>67</v>
      </c>
      <c r="J76" s="21">
        <v>1</v>
      </c>
    </row>
    <row r="77" spans="1:10" ht="42" customHeight="1">
      <c r="A77" s="16"/>
      <c r="B77" s="31" t="s">
        <v>80</v>
      </c>
      <c r="C77" s="28"/>
      <c r="D77" s="29"/>
      <c r="E77" s="18" t="s">
        <v>15</v>
      </c>
      <c r="F77" s="19">
        <v>1</v>
      </c>
      <c r="G77" s="20">
        <f>+G78</f>
        <v>0</v>
      </c>
      <c r="H77" s="2"/>
      <c r="I77" s="21">
        <v>68</v>
      </c>
      <c r="J77" s="21">
        <v>2</v>
      </c>
    </row>
    <row r="78" spans="1:10" ht="42" customHeight="1">
      <c r="A78" s="16"/>
      <c r="B78" s="17"/>
      <c r="C78" s="31" t="s">
        <v>81</v>
      </c>
      <c r="D78" s="29"/>
      <c r="E78" s="18" t="s">
        <v>15</v>
      </c>
      <c r="F78" s="19">
        <v>1</v>
      </c>
      <c r="G78" s="20">
        <f>+G79</f>
        <v>0</v>
      </c>
      <c r="H78" s="2"/>
      <c r="I78" s="21">
        <v>69</v>
      </c>
      <c r="J78" s="21">
        <v>3</v>
      </c>
    </row>
    <row r="79" spans="1:10" ht="42" customHeight="1">
      <c r="A79" s="16"/>
      <c r="B79" s="17"/>
      <c r="C79" s="17"/>
      <c r="D79" s="32" t="s">
        <v>82</v>
      </c>
      <c r="E79" s="18" t="s">
        <v>15</v>
      </c>
      <c r="F79" s="19">
        <v>1</v>
      </c>
      <c r="G79" s="33"/>
      <c r="H79" s="2"/>
      <c r="I79" s="21">
        <v>70</v>
      </c>
      <c r="J79" s="21">
        <v>4</v>
      </c>
    </row>
    <row r="80" spans="1:10" ht="42" customHeight="1">
      <c r="A80" s="34" t="s">
        <v>83</v>
      </c>
      <c r="B80" s="35"/>
      <c r="C80" s="35"/>
      <c r="D80" s="36"/>
      <c r="E80" s="37" t="s">
        <v>15</v>
      </c>
      <c r="F80" s="38">
        <v>1</v>
      </c>
      <c r="G80" s="39">
        <f>+G10+G75+G76</f>
        <v>0</v>
      </c>
      <c r="H80" s="40"/>
      <c r="I80" s="41">
        <v>71</v>
      </c>
      <c r="J80" s="41">
        <v>30</v>
      </c>
    </row>
    <row r="81" spans="1:10" ht="42" customHeight="1">
      <c r="A81" s="22" t="s">
        <v>11</v>
      </c>
      <c r="B81" s="23"/>
      <c r="C81" s="23"/>
      <c r="D81" s="24"/>
      <c r="E81" s="25" t="s">
        <v>12</v>
      </c>
      <c r="F81" s="26" t="s">
        <v>12</v>
      </c>
      <c r="G81" s="27">
        <f>G80</f>
        <v>0</v>
      </c>
      <c r="I81" s="21">
        <v>72</v>
      </c>
      <c r="J81" s="21">
        <v>90</v>
      </c>
    </row>
    <row r="82" spans="1:10" ht="42" customHeight="1"/>
    <row r="83" spans="1:10" ht="42" customHeight="1"/>
  </sheetData>
  <sheetProtection algorithmName="SHA-512" hashValue="xb10hmpwjOzA8X3fV03s0NMyXWNrTUII1WAXHncp8bXanEJ4tiDm/+rzaJIdkIWN1vIgLVFAa9FTXhpUkkIcDw==" saltValue="XDnMrc0ko7Rucu92CUsLmQ==" spinCount="100000" sheet="1" objects="1" scenarios="1"/>
  <mergeCells count="39">
    <mergeCell ref="C78:D78"/>
    <mergeCell ref="A80:D80"/>
    <mergeCell ref="B71:D71"/>
    <mergeCell ref="C72:D72"/>
    <mergeCell ref="A74:D74"/>
    <mergeCell ref="A75:D75"/>
    <mergeCell ref="A76:D76"/>
    <mergeCell ref="B77:D77"/>
    <mergeCell ref="C61:D61"/>
    <mergeCell ref="C65:D65"/>
    <mergeCell ref="A67:D67"/>
    <mergeCell ref="A68:D68"/>
    <mergeCell ref="A69:D69"/>
    <mergeCell ref="A70:D70"/>
    <mergeCell ref="C43:D43"/>
    <mergeCell ref="C45:D45"/>
    <mergeCell ref="B51:D51"/>
    <mergeCell ref="C52:D52"/>
    <mergeCell ref="A59:D59"/>
    <mergeCell ref="B60:D60"/>
    <mergeCell ref="B23:D23"/>
    <mergeCell ref="C24:D24"/>
    <mergeCell ref="B29:D29"/>
    <mergeCell ref="C30:D30"/>
    <mergeCell ref="C37:D37"/>
    <mergeCell ref="C39:D39"/>
    <mergeCell ref="A81:D81"/>
    <mergeCell ref="A10:D10"/>
    <mergeCell ref="A11:D11"/>
    <mergeCell ref="A12:D12"/>
    <mergeCell ref="B13:D13"/>
    <mergeCell ref="C14:D14"/>
    <mergeCell ref="C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 Minami</dc:creator>
  <cp:lastModifiedBy>Ishikawa Minami</cp:lastModifiedBy>
  <dcterms:created xsi:type="dcterms:W3CDTF">2021-02-08T09:36:41Z</dcterms:created>
  <dcterms:modified xsi:type="dcterms:W3CDTF">2021-02-08T09:37:34Z</dcterms:modified>
</cp:coreProperties>
</file>